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9690" windowHeight="7230" tabRatio="876" activeTab="0"/>
  </bookViews>
  <sheets>
    <sheet name="cronograma_" sheetId="1" r:id="rId1"/>
  </sheets>
  <definedNames/>
  <calcPr fullCalcOnLoad="1"/>
</workbook>
</file>

<file path=xl/sharedStrings.xml><?xml version="1.0" encoding="utf-8"?>
<sst xmlns="http://schemas.openxmlformats.org/spreadsheetml/2006/main" count="61" uniqueCount="42">
  <si>
    <t xml:space="preserve"> - - - -    ESTADO DE SÃO PAULO    - - - - </t>
  </si>
  <si>
    <t>ITEM</t>
  </si>
  <si>
    <t>SERVIÇO</t>
  </si>
  <si>
    <t>UNIDADE</t>
  </si>
  <si>
    <t>periodo</t>
  </si>
  <si>
    <t>TOTAL</t>
  </si>
  <si>
    <t>PLANO DE APLICAÇÃO DOS RECURSOS</t>
  </si>
  <si>
    <t>Previsão de Execução</t>
  </si>
  <si>
    <t>CRONOGRAMA FÍSICO - FINANCEIRO</t>
  </si>
  <si>
    <t>INÍCIO: data da assinatura do contrato</t>
  </si>
  <si>
    <t>PREFEITURA DO MUNICÍPIO DE BASTOS</t>
  </si>
  <si>
    <t xml:space="preserve">RUA ADEMAR DE BARROS, 530 - CEP 17690-000 - FONE (14) 3478-9800 </t>
  </si>
  <si>
    <t>&lt;&lt; SECRETARIA MUNICIPAL DE PLANEJAMENTO &gt;&gt;</t>
  </si>
  <si>
    <t xml:space="preserve"> Município: BASTOS </t>
  </si>
  <si>
    <t>RECURSOS PRÓPRIOS</t>
  </si>
  <si>
    <t>RECURSO FEDERAL</t>
  </si>
  <si>
    <t>Prazo de execução      60 dias</t>
  </si>
  <si>
    <t>Prazo de execução     30 dias</t>
  </si>
  <si>
    <t>30 dias</t>
  </si>
  <si>
    <t>Quadra de Volley de Areia</t>
  </si>
  <si>
    <t>Playground</t>
  </si>
  <si>
    <t>Passeio Interno/Externo</t>
  </si>
  <si>
    <t>Iluminação externa</t>
  </si>
  <si>
    <t>Mastros</t>
  </si>
  <si>
    <t>unid.</t>
  </si>
  <si>
    <t>m²</t>
  </si>
  <si>
    <t>Objeto: Implantação de um Parque Esportivo</t>
  </si>
  <si>
    <t>Local: Rua D. Pedro I - Jardim Laranjeiras</t>
  </si>
  <si>
    <t>Infra Estrutura</t>
  </si>
  <si>
    <t>Engº CARLOS TAKASHI KOBAYASHI</t>
  </si>
  <si>
    <t xml:space="preserve">            CREA SP 060.96.665-8</t>
  </si>
  <si>
    <t>EXECUTADO</t>
  </si>
  <si>
    <t>240 DIAS</t>
  </si>
  <si>
    <t>EXECUTAR</t>
  </si>
  <si>
    <t>150 dias</t>
  </si>
  <si>
    <t>FINAL:150 dias a partir da data da assinatura do contrato</t>
  </si>
  <si>
    <t>12,082,58</t>
  </si>
  <si>
    <t>MANOEL IRONIDES ROSA</t>
  </si>
  <si>
    <t>Prefeito Municipal</t>
  </si>
  <si>
    <t>TOTAL A EXECUTAR</t>
  </si>
  <si>
    <t xml:space="preserve">                       ARQº DANIEL MESSIAS DOS SANTOS</t>
  </si>
  <si>
    <t xml:space="preserve">                          Assist. Secr. Municipal de Planejamento</t>
  </si>
</sst>
</file>

<file path=xl/styles.xml><?xml version="1.0" encoding="utf-8"?>
<styleSheet xmlns="http://schemas.openxmlformats.org/spreadsheetml/2006/main">
  <numFmts count="56">
    <numFmt numFmtId="5" formatCode="&quot;R$&quot;\ #,##0;&quot;R$&quot;\ \-#,##0"/>
    <numFmt numFmtId="6" formatCode="&quot;R$&quot;\ #,##0;[Red]&quot;R$&quot;\ \-#,##0"/>
    <numFmt numFmtId="7" formatCode="&quot;R$&quot;\ #,##0.00;&quot;R$&quot;\ \-#,##0.00"/>
    <numFmt numFmtId="8" formatCode="&quot;R$&quot;\ #,##0.00;[Red]&quot;R$&quot;\ \-#,##0.00"/>
    <numFmt numFmtId="42" formatCode="_ &quot;R$&quot;\ * #,##0_ ;_ &quot;R$&quot;\ * \-#,##0_ ;_ &quot;R$&quot;\ * &quot;-&quot;_ ;_ @_ "/>
    <numFmt numFmtId="41" formatCode="_ * #,##0_ ;_ * \-#,##0_ ;_ * &quot;-&quot;_ ;_ @_ "/>
    <numFmt numFmtId="44" formatCode="_ &quot;R$&quot;\ * #,##0.00_ ;_ &quot;R$&quot;\ * \-#,##0.00_ ;_ &quot;R$&quot;\ * &quot;-&quot;??_ ;_ @_ "/>
    <numFmt numFmtId="43" formatCode="_ * #,##0.00_ ;_ * \-#,##0.00_ ;_ * &quot;-&quot;??_ ;_ @_ 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  <numFmt numFmtId="172" formatCode="&quot;R$ &quot;#,##0_);\(&quot;R$ &quot;#,##0\)"/>
    <numFmt numFmtId="173" formatCode="&quot;R$ &quot;#,##0_);[Red]\(&quot;R$ &quot;#,##0\)"/>
    <numFmt numFmtId="174" formatCode="&quot;R$ &quot;#,##0.00_);\(&quot;R$ &quot;#,##0.00\)"/>
    <numFmt numFmtId="175" formatCode="&quot;R$ &quot;#,##0.00_);[Red]\(&quot;R$ &quot;#,##0.00\)"/>
    <numFmt numFmtId="176" formatCode="_(&quot;R$ &quot;* #,##0_);_(&quot;R$ &quot;* \(#,##0\);_(&quot;R$ &quot;* &quot;-&quot;_);_(@_)"/>
    <numFmt numFmtId="177" formatCode="_(* #,##0_);_(* \(#,##0\);_(* &quot;-&quot;_);_(@_)"/>
    <numFmt numFmtId="178" formatCode="_(&quot;R$ &quot;* #,##0.00_);_(&quot;R$ &quot;* \(#,##0.00\);_(&quot;R$ &quot;* &quot;-&quot;??_);_(@_)"/>
    <numFmt numFmtId="179" formatCode="_(* #,##0.00_);_(* \(#,##0.00\);_(* &quot;-&quot;??_);_(@_)"/>
    <numFmt numFmtId="180" formatCode="&quot;R$&quot;#,##0_);\(&quot;R$&quot;#,##0\)"/>
    <numFmt numFmtId="181" formatCode="&quot;R$&quot;#,##0_);[Red]\(&quot;R$&quot;#,##0\)"/>
    <numFmt numFmtId="182" formatCode="&quot;R$&quot;#,##0.00_);\(&quot;R$&quot;#,##0.00\)"/>
    <numFmt numFmtId="183" formatCode="&quot;R$&quot;#,##0.00_);[Red]\(&quot;R$&quot;#,##0.00\)"/>
    <numFmt numFmtId="184" formatCode="_(&quot;R$&quot;* #,##0_);_(&quot;R$&quot;* \(#,##0\);_(&quot;R$&quot;* &quot;-&quot;_);_(@_)"/>
    <numFmt numFmtId="185" formatCode="_(&quot;R$&quot;* #,##0.00_);_(&quot;R$&quot;* \(#,##0.00\);_(&quot;R$&quot;* &quot;-&quot;??_);_(@_)"/>
    <numFmt numFmtId="186" formatCode="0.0"/>
    <numFmt numFmtId="187" formatCode="0.000"/>
    <numFmt numFmtId="188" formatCode="#,##0.000"/>
    <numFmt numFmtId="189" formatCode="0.00\ &quot;m&quot;"/>
    <numFmt numFmtId="190" formatCode="0.00\ &quot;m2&quot;"/>
    <numFmt numFmtId="191" formatCode="#,##0.00\ &quot;m2&quot;"/>
    <numFmt numFmtId="192" formatCode="#,##0.00\ &quot;m&quot;"/>
    <numFmt numFmtId="193" formatCode="0.00\ &quot;un&quot;"/>
    <numFmt numFmtId="194" formatCode="0\ &quot;un&quot;"/>
    <numFmt numFmtId="195" formatCode="_(* #,##0.000_);_(* \(#,##0.000\);_(* &quot;-&quot;??_);_(@_)"/>
    <numFmt numFmtId="196" formatCode="_(* #,##0.0000_);_(* \(#,##0.0000\);_(* &quot;-&quot;??_);_(@_)"/>
    <numFmt numFmtId="197" formatCode="_(* #,##0.00000_);_(* \(#,##0.00000\);_(* &quot;-&quot;??_);_(@_)"/>
    <numFmt numFmtId="198" formatCode="_(* #,##0.000000_);_(* \(#,##0.000000\);_(* &quot;-&quot;??_);_(@_)"/>
    <numFmt numFmtId="199" formatCode="_(* #,##0.000_);_(* \(#,##0.000\);_(* &quot;-&quot;???_);_(@_)"/>
    <numFmt numFmtId="200" formatCode="#,##0.000\ &quot;m2&quot;"/>
    <numFmt numFmtId="201" formatCode="#,##0.0000"/>
    <numFmt numFmtId="202" formatCode="#,##0.0"/>
    <numFmt numFmtId="203" formatCode="_(* #,##0.0000000_);_(* \(#,##0.0000000\);_(* &quot;-&quot;??_);_(@_)"/>
    <numFmt numFmtId="204" formatCode="#,##0.0000\ &quot;m2&quot;"/>
    <numFmt numFmtId="205" formatCode="_(* #,##0.0000_);_(* \(#,##0.0000\);_(* &quot;-&quot;???_);_(@_)"/>
    <numFmt numFmtId="206" formatCode="_(* #,##0.00_);_(* \(#,##0.00\);_(* &quot;-&quot;???_);_(@_)"/>
    <numFmt numFmtId="207" formatCode="&quot;Sim&quot;;&quot;Sim&quot;;&quot;Não&quot;"/>
    <numFmt numFmtId="208" formatCode="&quot;Verdadeiro&quot;;&quot;Verdadeiro&quot;;&quot;Falso&quot;"/>
    <numFmt numFmtId="209" formatCode="&quot;Ativar&quot;;&quot;Ativar&quot;;&quot;Desativar&quot;"/>
    <numFmt numFmtId="210" formatCode="[$€-2]\ #,##0.00_);[Red]\([$€-2]\ #,##0.00\)"/>
    <numFmt numFmtId="211" formatCode="_(* #,##0_);_(* \(#,##0\);_(* &quot;-&quot;??_);_(@_)"/>
  </numFmts>
  <fonts count="54">
    <font>
      <sz val="10"/>
      <name val="Arial"/>
      <family val="0"/>
    </font>
    <font>
      <sz val="10"/>
      <name val="Courier"/>
      <family val="3"/>
    </font>
    <font>
      <sz val="8"/>
      <name val="Times New Roman"/>
      <family val="1"/>
    </font>
    <font>
      <sz val="10"/>
      <name val="TechnicBold"/>
      <family val="0"/>
    </font>
    <font>
      <b/>
      <sz val="16"/>
      <name val="Arial"/>
      <family val="2"/>
    </font>
    <font>
      <b/>
      <sz val="10"/>
      <name val="Verdana"/>
      <family val="2"/>
    </font>
    <font>
      <sz val="11"/>
      <name val="Century Gothic"/>
      <family val="2"/>
    </font>
    <font>
      <sz val="9"/>
      <name val="Verdana"/>
      <family val="2"/>
    </font>
    <font>
      <b/>
      <sz val="18"/>
      <name val="Verdana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8"/>
      <name val="Century Gothic"/>
      <family val="2"/>
    </font>
    <font>
      <sz val="14"/>
      <name val="Century Gothic"/>
      <family val="2"/>
    </font>
    <font>
      <sz val="7"/>
      <name val="Century Gothic"/>
      <family val="2"/>
    </font>
    <font>
      <b/>
      <sz val="12"/>
      <name val="Century Gothic"/>
      <family val="2"/>
    </font>
    <font>
      <b/>
      <sz val="8"/>
      <name val="Century Gothic"/>
      <family val="2"/>
    </font>
    <font>
      <b/>
      <sz val="9"/>
      <name val="Tahoma"/>
      <family val="2"/>
    </font>
    <font>
      <b/>
      <sz val="9"/>
      <name val="Arial"/>
      <family val="2"/>
    </font>
    <font>
      <sz val="9"/>
      <name val="Tahoma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3" fillId="28" borderId="1" applyNumberFormat="0" applyAlignment="0" applyProtection="0"/>
    <xf numFmtId="0" fontId="44" fillId="29" borderId="0" applyNumberFormat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6" fillId="20" borderId="5" applyNumberFormat="0" applyAlignment="0" applyProtection="0"/>
    <xf numFmtId="177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179" fontId="0" fillId="0" borderId="0" applyFont="0" applyFill="0" applyBorder="0" applyAlignment="0" applyProtection="0"/>
  </cellStyleXfs>
  <cellXfs count="13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79" fontId="1" fillId="0" borderId="0" xfId="0" applyNumberFormat="1" applyFont="1" applyAlignment="1">
      <alignment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179" fontId="9" fillId="0" borderId="0" xfId="61" applyFont="1" applyBorder="1" applyAlignment="1">
      <alignment/>
    </xf>
    <xf numFmtId="179" fontId="9" fillId="0" borderId="10" xfId="61" applyFont="1" applyBorder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179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11" fillId="0" borderId="11" xfId="0" applyFont="1" applyBorder="1" applyAlignment="1">
      <alignment/>
    </xf>
    <xf numFmtId="0" fontId="11" fillId="0" borderId="10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right"/>
    </xf>
    <xf numFmtId="0" fontId="9" fillId="0" borderId="0" xfId="0" applyFont="1" applyBorder="1" applyAlignment="1">
      <alignment horizontal="right"/>
    </xf>
    <xf numFmtId="0" fontId="9" fillId="0" borderId="14" xfId="0" applyFont="1" applyBorder="1" applyAlignment="1">
      <alignment horizontal="center"/>
    </xf>
    <xf numFmtId="179" fontId="9" fillId="0" borderId="15" xfId="61" applyFont="1" applyBorder="1" applyAlignment="1">
      <alignment/>
    </xf>
    <xf numFmtId="179" fontId="9" fillId="0" borderId="16" xfId="61" applyFont="1" applyBorder="1" applyAlignment="1">
      <alignment/>
    </xf>
    <xf numFmtId="179" fontId="9" fillId="0" borderId="14" xfId="61" applyFont="1" applyBorder="1" applyAlignment="1">
      <alignment/>
    </xf>
    <xf numFmtId="179" fontId="9" fillId="0" borderId="14" xfId="61" applyNumberFormat="1" applyFont="1" applyBorder="1" applyAlignment="1">
      <alignment/>
    </xf>
    <xf numFmtId="179" fontId="9" fillId="0" borderId="13" xfId="61" applyFont="1" applyBorder="1" applyAlignment="1">
      <alignment/>
    </xf>
    <xf numFmtId="179" fontId="9" fillId="0" borderId="17" xfId="61" applyFont="1" applyBorder="1" applyAlignment="1">
      <alignment/>
    </xf>
    <xf numFmtId="0" fontId="9" fillId="0" borderId="18" xfId="0" applyFont="1" applyBorder="1" applyAlignment="1">
      <alignment/>
    </xf>
    <xf numFmtId="0" fontId="9" fillId="0" borderId="15" xfId="0" applyFont="1" applyBorder="1" applyAlignment="1">
      <alignment/>
    </xf>
    <xf numFmtId="179" fontId="9" fillId="0" borderId="19" xfId="61" applyFont="1" applyBorder="1" applyAlignment="1">
      <alignment/>
    </xf>
    <xf numFmtId="0" fontId="9" fillId="0" borderId="11" xfId="0" applyFont="1" applyBorder="1" applyAlignment="1">
      <alignment/>
    </xf>
    <xf numFmtId="0" fontId="9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left" vertical="center" wrapText="1"/>
    </xf>
    <xf numFmtId="0" fontId="15" fillId="0" borderId="17" xfId="0" applyFont="1" applyBorder="1" applyAlignment="1">
      <alignment/>
    </xf>
    <xf numFmtId="179" fontId="9" fillId="0" borderId="21" xfId="61" applyFont="1" applyBorder="1" applyAlignment="1">
      <alignment/>
    </xf>
    <xf numFmtId="179" fontId="9" fillId="0" borderId="22" xfId="61" applyFont="1" applyBorder="1" applyAlignment="1">
      <alignment/>
    </xf>
    <xf numFmtId="179" fontId="9" fillId="0" borderId="23" xfId="61" applyFont="1" applyBorder="1" applyAlignment="1">
      <alignment horizontal="center"/>
    </xf>
    <xf numFmtId="179" fontId="9" fillId="0" borderId="21" xfId="61" applyFont="1" applyBorder="1" applyAlignment="1">
      <alignment horizontal="center"/>
    </xf>
    <xf numFmtId="0" fontId="15" fillId="0" borderId="12" xfId="0" applyFont="1" applyBorder="1" applyAlignment="1">
      <alignment/>
    </xf>
    <xf numFmtId="179" fontId="9" fillId="0" borderId="22" xfId="61" applyNumberFormat="1" applyFont="1" applyBorder="1" applyAlignment="1">
      <alignment/>
    </xf>
    <xf numFmtId="179" fontId="9" fillId="0" borderId="23" xfId="61" applyFont="1" applyBorder="1" applyAlignment="1">
      <alignment/>
    </xf>
    <xf numFmtId="4" fontId="9" fillId="0" borderId="14" xfId="61" applyNumberFormat="1" applyFont="1" applyBorder="1" applyAlignment="1">
      <alignment/>
    </xf>
    <xf numFmtId="4" fontId="9" fillId="0" borderId="22" xfId="61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9" fillId="0" borderId="11" xfId="0" applyFont="1" applyBorder="1" applyAlignment="1">
      <alignment/>
    </xf>
    <xf numFmtId="179" fontId="9" fillId="0" borderId="0" xfId="61" applyFont="1" applyBorder="1" applyAlignment="1">
      <alignment/>
    </xf>
    <xf numFmtId="179" fontId="9" fillId="0" borderId="10" xfId="6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14" fillId="0" borderId="17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16" fillId="32" borderId="0" xfId="48" applyFont="1" applyFill="1" applyBorder="1" applyAlignment="1">
      <alignment horizontal="center" vertical="center"/>
      <protection/>
    </xf>
    <xf numFmtId="0" fontId="17" fillId="32" borderId="0" xfId="0" applyFont="1" applyFill="1" applyBorder="1" applyAlignment="1">
      <alignment horizontal="center"/>
    </xf>
    <xf numFmtId="0" fontId="17" fillId="32" borderId="0" xfId="0" applyFont="1" applyFill="1" applyBorder="1" applyAlignment="1">
      <alignment horizontal="left"/>
    </xf>
    <xf numFmtId="0" fontId="18" fillId="32" borderId="0" xfId="48" applyFont="1" applyFill="1" applyBorder="1" applyAlignment="1">
      <alignment horizontal="left" vertical="center"/>
      <protection/>
    </xf>
    <xf numFmtId="0" fontId="17" fillId="32" borderId="0" xfId="0" applyFont="1" applyFill="1" applyBorder="1" applyAlignment="1">
      <alignment horizontal="center" vertical="center"/>
    </xf>
    <xf numFmtId="0" fontId="17" fillId="32" borderId="0" xfId="48" applyFont="1" applyFill="1" applyBorder="1" applyAlignment="1">
      <alignment horizontal="center" vertical="center"/>
      <protection/>
    </xf>
    <xf numFmtId="0" fontId="19" fillId="32" borderId="0" xfId="48" applyFont="1" applyFill="1" applyBorder="1" applyAlignment="1">
      <alignment horizontal="left" vertical="center"/>
      <protection/>
    </xf>
    <xf numFmtId="0" fontId="19" fillId="0" borderId="0" xfId="0" applyFont="1" applyAlignment="1">
      <alignment/>
    </xf>
    <xf numFmtId="0" fontId="0" fillId="32" borderId="0" xfId="48" applyFont="1" applyFill="1" applyBorder="1" applyAlignment="1">
      <alignment horizontal="left" vertical="center"/>
      <protection/>
    </xf>
    <xf numFmtId="0" fontId="19" fillId="0" borderId="10" xfId="0" applyFont="1" applyBorder="1" applyAlignment="1">
      <alignment/>
    </xf>
    <xf numFmtId="0" fontId="17" fillId="32" borderId="11" xfId="0" applyFont="1" applyFill="1" applyBorder="1" applyAlignment="1">
      <alignment horizontal="left"/>
    </xf>
    <xf numFmtId="0" fontId="19" fillId="32" borderId="11" xfId="48" applyFont="1" applyFill="1" applyBorder="1" applyAlignment="1">
      <alignment horizontal="left" vertical="center"/>
      <protection/>
    </xf>
    <xf numFmtId="179" fontId="19" fillId="0" borderId="10" xfId="61" applyFont="1" applyBorder="1" applyAlignment="1">
      <alignment/>
    </xf>
    <xf numFmtId="179" fontId="9" fillId="14" borderId="21" xfId="61" applyFont="1" applyFill="1" applyBorder="1" applyAlignment="1">
      <alignment/>
    </xf>
    <xf numFmtId="179" fontId="9" fillId="14" borderId="22" xfId="61" applyFont="1" applyFill="1" applyBorder="1" applyAlignment="1">
      <alignment/>
    </xf>
    <xf numFmtId="179" fontId="19" fillId="0" borderId="0" xfId="61" applyFont="1" applyBorder="1" applyAlignment="1">
      <alignment/>
    </xf>
    <xf numFmtId="0" fontId="19" fillId="0" borderId="0" xfId="0" applyFont="1" applyBorder="1" applyAlignment="1">
      <alignment/>
    </xf>
    <xf numFmtId="0" fontId="19" fillId="32" borderId="0" xfId="0" applyFont="1" applyFill="1" applyBorder="1" applyAlignment="1">
      <alignment horizontal="center"/>
    </xf>
    <xf numFmtId="10" fontId="9" fillId="14" borderId="24" xfId="61" applyNumberFormat="1" applyFont="1" applyFill="1" applyBorder="1" applyAlignment="1">
      <alignment/>
    </xf>
    <xf numFmtId="179" fontId="10" fillId="0" borderId="21" xfId="61" applyFont="1" applyBorder="1" applyAlignment="1">
      <alignment horizontal="center"/>
    </xf>
    <xf numFmtId="179" fontId="10" fillId="0" borderId="22" xfId="61" applyFont="1" applyBorder="1" applyAlignment="1">
      <alignment horizontal="center"/>
    </xf>
    <xf numFmtId="0" fontId="10" fillId="0" borderId="21" xfId="0" applyFont="1" applyBorder="1" applyAlignment="1">
      <alignment horizontal="left"/>
    </xf>
    <xf numFmtId="0" fontId="10" fillId="0" borderId="23" xfId="0" applyFont="1" applyBorder="1" applyAlignment="1">
      <alignment horizontal="left"/>
    </xf>
    <xf numFmtId="179" fontId="10" fillId="14" borderId="21" xfId="61" applyFont="1" applyFill="1" applyBorder="1" applyAlignment="1">
      <alignment horizontal="center"/>
    </xf>
    <xf numFmtId="179" fontId="10" fillId="14" borderId="22" xfId="61" applyFont="1" applyFill="1" applyBorder="1" applyAlignment="1">
      <alignment horizontal="center"/>
    </xf>
    <xf numFmtId="179" fontId="10" fillId="14" borderId="21" xfId="61" applyFont="1" applyFill="1" applyBorder="1" applyAlignment="1">
      <alignment horizontal="right"/>
    </xf>
    <xf numFmtId="179" fontId="10" fillId="14" borderId="22" xfId="61" applyFont="1" applyFill="1" applyBorder="1" applyAlignment="1">
      <alignment horizontal="right"/>
    </xf>
    <xf numFmtId="179" fontId="9" fillId="0" borderId="21" xfId="61" applyFont="1" applyBorder="1" applyAlignment="1">
      <alignment horizontal="center"/>
    </xf>
    <xf numFmtId="179" fontId="9" fillId="0" borderId="22" xfId="61" applyFont="1" applyBorder="1" applyAlignment="1">
      <alignment horizontal="center"/>
    </xf>
    <xf numFmtId="0" fontId="13" fillId="0" borderId="11" xfId="0" applyFont="1" applyBorder="1" applyAlignment="1">
      <alignment horizontal="justify" wrapText="1"/>
    </xf>
    <xf numFmtId="0" fontId="13" fillId="0" borderId="17" xfId="0" applyFont="1" applyBorder="1" applyAlignment="1">
      <alignment horizontal="justify" wrapText="1"/>
    </xf>
    <xf numFmtId="0" fontId="11" fillId="0" borderId="10" xfId="0" applyFont="1" applyBorder="1" applyAlignment="1">
      <alignment horizontal="justify" wrapText="1"/>
    </xf>
    <xf numFmtId="0" fontId="11" fillId="0" borderId="13" xfId="0" applyFont="1" applyBorder="1" applyAlignment="1">
      <alignment horizontal="justify" wrapText="1"/>
    </xf>
    <xf numFmtId="179" fontId="10" fillId="33" borderId="21" xfId="61" applyFont="1" applyFill="1" applyBorder="1" applyAlignment="1">
      <alignment horizontal="center"/>
    </xf>
    <xf numFmtId="179" fontId="10" fillId="33" borderId="22" xfId="61" applyFont="1" applyFill="1" applyBorder="1" applyAlignment="1">
      <alignment horizontal="center"/>
    </xf>
    <xf numFmtId="179" fontId="9" fillId="0" borderId="23" xfId="61" applyFont="1" applyBorder="1" applyAlignment="1">
      <alignment horizontal="center"/>
    </xf>
    <xf numFmtId="0" fontId="11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179" fontId="9" fillId="14" borderId="21" xfId="61" applyFont="1" applyFill="1" applyBorder="1" applyAlignment="1">
      <alignment horizontal="center"/>
    </xf>
    <xf numFmtId="179" fontId="9" fillId="14" borderId="22" xfId="61" applyFont="1" applyFill="1" applyBorder="1" applyAlignment="1">
      <alignment horizontal="center"/>
    </xf>
    <xf numFmtId="0" fontId="13" fillId="0" borderId="0" xfId="0" applyFont="1" applyBorder="1" applyAlignment="1">
      <alignment horizontal="justify" wrapText="1"/>
    </xf>
    <xf numFmtId="0" fontId="13" fillId="0" borderId="12" xfId="0" applyFont="1" applyBorder="1" applyAlignment="1">
      <alignment horizontal="justify" wrapText="1"/>
    </xf>
    <xf numFmtId="179" fontId="8" fillId="0" borderId="0" xfId="61" applyFont="1" applyAlignment="1">
      <alignment horizontal="center"/>
    </xf>
    <xf numFmtId="179" fontId="5" fillId="0" borderId="0" xfId="61" applyFont="1" applyAlignment="1">
      <alignment horizontal="center"/>
    </xf>
    <xf numFmtId="179" fontId="7" fillId="0" borderId="0" xfId="61" applyFont="1" applyAlignment="1">
      <alignment horizontal="center"/>
    </xf>
    <xf numFmtId="179" fontId="4" fillId="0" borderId="0" xfId="61" applyFont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14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14" borderId="11" xfId="0" applyFont="1" applyFill="1" applyBorder="1" applyAlignment="1">
      <alignment horizontal="center"/>
    </xf>
    <xf numFmtId="0" fontId="9" fillId="14" borderId="10" xfId="0" applyFont="1" applyFill="1" applyBorder="1" applyAlignment="1">
      <alignment horizontal="center"/>
    </xf>
    <xf numFmtId="0" fontId="9" fillId="14" borderId="17" xfId="0" applyFont="1" applyFill="1" applyBorder="1" applyAlignment="1">
      <alignment horizontal="center"/>
    </xf>
    <xf numFmtId="0" fontId="9" fillId="14" borderId="13" xfId="0" applyFont="1" applyFill="1" applyBorder="1" applyAlignment="1">
      <alignment horizontal="center"/>
    </xf>
    <xf numFmtId="0" fontId="12" fillId="0" borderId="18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wrapText="1"/>
    </xf>
    <xf numFmtId="0" fontId="9" fillId="0" borderId="19" xfId="0" applyFont="1" applyBorder="1" applyAlignment="1">
      <alignment wrapText="1"/>
    </xf>
    <xf numFmtId="0" fontId="9" fillId="0" borderId="11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10" xfId="0" applyFont="1" applyBorder="1" applyAlignment="1">
      <alignment wrapText="1"/>
    </xf>
    <xf numFmtId="0" fontId="11" fillId="0" borderId="18" xfId="0" applyFont="1" applyBorder="1" applyAlignment="1">
      <alignment vertical="top" wrapText="1"/>
    </xf>
    <xf numFmtId="0" fontId="9" fillId="0" borderId="11" xfId="0" applyFont="1" applyBorder="1" applyAlignment="1">
      <alignment vertical="top" wrapText="1"/>
    </xf>
    <xf numFmtId="0" fontId="9" fillId="0" borderId="17" xfId="0" applyFont="1" applyBorder="1" applyAlignment="1">
      <alignment vertical="top" wrapText="1"/>
    </xf>
    <xf numFmtId="0" fontId="10" fillId="0" borderId="25" xfId="0" applyFont="1" applyBorder="1" applyAlignment="1">
      <alignment vertical="top" wrapText="1"/>
    </xf>
    <xf numFmtId="0" fontId="10" fillId="0" borderId="26" xfId="0" applyFont="1" applyBorder="1" applyAlignment="1">
      <alignment vertical="top" wrapText="1"/>
    </xf>
    <xf numFmtId="0" fontId="10" fillId="0" borderId="20" xfId="0" applyFont="1" applyBorder="1" applyAlignment="1">
      <alignment vertical="top" wrapText="1"/>
    </xf>
    <xf numFmtId="0" fontId="11" fillId="0" borderId="15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12" xfId="0" applyFont="1" applyBorder="1" applyAlignment="1">
      <alignment vertical="top"/>
    </xf>
    <xf numFmtId="0" fontId="9" fillId="14" borderId="18" xfId="0" applyFont="1" applyFill="1" applyBorder="1" applyAlignment="1">
      <alignment horizontal="center"/>
    </xf>
    <xf numFmtId="0" fontId="9" fillId="14" borderId="19" xfId="0" applyFont="1" applyFill="1" applyBorder="1" applyAlignment="1">
      <alignment horizont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Bastos 2" xfId="48"/>
    <cellStyle name="Nota" xfId="49"/>
    <cellStyle name="Percent" xfId="50"/>
    <cellStyle name="Saíd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  <cellStyle name="Comma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0</xdr:rowOff>
    </xdr:from>
    <xdr:to>
      <xdr:col>1</xdr:col>
      <xdr:colOff>1362075</xdr:colOff>
      <xdr:row>7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0"/>
          <a:ext cx="147637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L36"/>
  <sheetViews>
    <sheetView tabSelected="1" zoomScalePageLayoutView="0" workbookViewId="0" topLeftCell="A7">
      <selection activeCell="K33" sqref="K33"/>
    </sheetView>
  </sheetViews>
  <sheetFormatPr defaultColWidth="9.140625" defaultRowHeight="12.75"/>
  <cols>
    <col min="1" max="1" width="5.00390625" style="1" customWidth="1"/>
    <col min="2" max="2" width="20.57421875" style="1" customWidth="1"/>
    <col min="3" max="3" width="10.140625" style="1" customWidth="1"/>
    <col min="4" max="4" width="12.421875" style="1" customWidth="1"/>
    <col min="5" max="5" width="8.00390625" style="1" customWidth="1"/>
    <col min="6" max="6" width="12.421875" style="1" customWidth="1"/>
    <col min="7" max="7" width="7.7109375" style="1" customWidth="1"/>
    <col min="8" max="8" width="13.8515625" style="1" customWidth="1"/>
    <col min="9" max="9" width="7.57421875" style="1" customWidth="1"/>
    <col min="10" max="10" width="11.28125" style="1" customWidth="1"/>
    <col min="11" max="11" width="11.8515625" style="1" customWidth="1"/>
    <col min="12" max="12" width="11.421875" style="1" customWidth="1"/>
    <col min="13" max="14" width="11.140625" style="1" customWidth="1"/>
    <col min="15" max="15" width="7.140625" style="1" customWidth="1"/>
    <col min="16" max="16" width="2.8515625" style="1" customWidth="1"/>
    <col min="17" max="17" width="11.57421875" style="1" customWidth="1"/>
    <col min="18" max="18" width="14.7109375" style="1" bestFit="1" customWidth="1"/>
    <col min="19" max="16384" width="9.140625" style="1" customWidth="1"/>
  </cols>
  <sheetData>
    <row r="1" ht="18.75" customHeight="1"/>
    <row r="2" spans="1:17" ht="22.5">
      <c r="A2" s="98" t="s">
        <v>10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</row>
    <row r="3" spans="1:17" ht="12.75" customHeight="1">
      <c r="A3" s="99" t="s">
        <v>0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99"/>
      <c r="Q3" s="99"/>
    </row>
    <row r="4" spans="1:17" s="2" customFormat="1" ht="11.25">
      <c r="A4" s="100" t="s">
        <v>11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</row>
    <row r="5" spans="1:17" s="2" customFormat="1" ht="12.75">
      <c r="A5" s="99" t="s">
        <v>12</v>
      </c>
      <c r="B5" s="99"/>
      <c r="C5" s="99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</row>
    <row r="6" ht="12.75"/>
    <row r="7" spans="1:17" s="2" customFormat="1" ht="20.25">
      <c r="A7" s="101" t="s">
        <v>8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  <c r="Q7" s="101"/>
    </row>
    <row r="8" spans="1:17" s="2" customFormat="1" ht="17.25" customHeight="1">
      <c r="A8" s="10" t="s">
        <v>13</v>
      </c>
      <c r="B8" s="9"/>
      <c r="C8" s="11"/>
      <c r="D8" s="11"/>
      <c r="E8" s="11"/>
      <c r="F8" s="11"/>
      <c r="G8" s="11"/>
      <c r="H8" s="11"/>
      <c r="I8" s="113" t="s">
        <v>7</v>
      </c>
      <c r="J8" s="114"/>
      <c r="K8" s="114"/>
      <c r="L8" s="114"/>
      <c r="M8" s="114"/>
      <c r="N8" s="115"/>
      <c r="O8" s="115"/>
      <c r="P8" s="115"/>
      <c r="Q8" s="116"/>
    </row>
    <row r="9" spans="1:17" s="2" customFormat="1" ht="11.25" customHeight="1">
      <c r="A9" s="10"/>
      <c r="B9" s="10"/>
      <c r="C9" s="12"/>
      <c r="D9" s="12"/>
      <c r="E9" s="12"/>
      <c r="F9" s="11"/>
      <c r="G9" s="11"/>
      <c r="H9" s="11"/>
      <c r="I9" s="117"/>
      <c r="J9" s="118"/>
      <c r="K9" s="118"/>
      <c r="L9" s="118"/>
      <c r="M9" s="118"/>
      <c r="N9" s="118"/>
      <c r="O9" s="118"/>
      <c r="P9" s="118"/>
      <c r="Q9" s="119"/>
    </row>
    <row r="10" spans="1:17" s="2" customFormat="1" ht="14.25">
      <c r="A10" s="13" t="s">
        <v>26</v>
      </c>
      <c r="B10" s="14"/>
      <c r="C10" s="15"/>
      <c r="D10" s="12"/>
      <c r="E10" s="12"/>
      <c r="F10" s="11"/>
      <c r="G10" s="11"/>
      <c r="H10" s="11"/>
      <c r="I10" s="16" t="s">
        <v>9</v>
      </c>
      <c r="J10" s="12"/>
      <c r="K10" s="12"/>
      <c r="L10" s="12"/>
      <c r="M10" s="12"/>
      <c r="N10" s="12"/>
      <c r="O10" s="12"/>
      <c r="P10" s="12"/>
      <c r="Q10" s="17"/>
    </row>
    <row r="11" spans="1:17" ht="13.5">
      <c r="A11" s="13" t="s">
        <v>27</v>
      </c>
      <c r="B11" s="14"/>
      <c r="C11" s="14"/>
      <c r="D11" s="10"/>
      <c r="E11" s="10"/>
      <c r="F11" s="9"/>
      <c r="G11" s="9"/>
      <c r="H11" s="9"/>
      <c r="I11" s="36" t="s">
        <v>35</v>
      </c>
      <c r="J11" s="41"/>
      <c r="K11" s="41"/>
      <c r="L11" s="41"/>
      <c r="M11" s="41"/>
      <c r="N11" s="18"/>
      <c r="O11" s="18"/>
      <c r="P11" s="18"/>
      <c r="Q11" s="19"/>
    </row>
    <row r="12" spans="1:17" ht="21" customHeight="1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</row>
    <row r="13" spans="1:18" ht="13.5">
      <c r="A13" s="120" t="s">
        <v>1</v>
      </c>
      <c r="B13" s="123" t="s">
        <v>2</v>
      </c>
      <c r="C13" s="126" t="s">
        <v>3</v>
      </c>
      <c r="D13" s="129" t="s">
        <v>31</v>
      </c>
      <c r="E13" s="130"/>
      <c r="F13" s="102" t="s">
        <v>33</v>
      </c>
      <c r="G13" s="103"/>
      <c r="H13" s="102" t="s">
        <v>33</v>
      </c>
      <c r="I13" s="103"/>
      <c r="J13" s="102" t="s">
        <v>33</v>
      </c>
      <c r="K13" s="103"/>
      <c r="L13" s="102" t="s">
        <v>33</v>
      </c>
      <c r="M13" s="103"/>
      <c r="N13" s="104" t="s">
        <v>33</v>
      </c>
      <c r="O13" s="103"/>
      <c r="P13" s="105" t="s">
        <v>39</v>
      </c>
      <c r="Q13" s="106"/>
      <c r="R13" s="3"/>
    </row>
    <row r="14" spans="1:18" ht="13.5">
      <c r="A14" s="121"/>
      <c r="B14" s="124"/>
      <c r="C14" s="127"/>
      <c r="D14" s="109" t="s">
        <v>32</v>
      </c>
      <c r="E14" s="110"/>
      <c r="F14" s="21" t="s">
        <v>4</v>
      </c>
      <c r="G14" s="20" t="s">
        <v>18</v>
      </c>
      <c r="H14" s="21" t="s">
        <v>4</v>
      </c>
      <c r="I14" s="20" t="s">
        <v>18</v>
      </c>
      <c r="J14" s="21" t="s">
        <v>4</v>
      </c>
      <c r="K14" s="20" t="s">
        <v>18</v>
      </c>
      <c r="L14" s="21" t="s">
        <v>4</v>
      </c>
      <c r="M14" s="20" t="s">
        <v>18</v>
      </c>
      <c r="N14" s="22" t="s">
        <v>4</v>
      </c>
      <c r="O14" s="20" t="s">
        <v>18</v>
      </c>
      <c r="P14" s="107"/>
      <c r="Q14" s="108"/>
      <c r="R14" s="3"/>
    </row>
    <row r="15" spans="1:18" ht="12" customHeight="1">
      <c r="A15" s="121"/>
      <c r="B15" s="124"/>
      <c r="C15" s="127"/>
      <c r="D15" s="109"/>
      <c r="E15" s="110"/>
      <c r="F15" s="96"/>
      <c r="G15" s="87" t="s">
        <v>17</v>
      </c>
      <c r="H15" s="85"/>
      <c r="I15" s="87" t="s">
        <v>17</v>
      </c>
      <c r="J15" s="85"/>
      <c r="K15" s="87" t="s">
        <v>17</v>
      </c>
      <c r="L15" s="85"/>
      <c r="M15" s="87" t="s">
        <v>17</v>
      </c>
      <c r="N15" s="96"/>
      <c r="O15" s="87" t="s">
        <v>16</v>
      </c>
      <c r="P15" s="107"/>
      <c r="Q15" s="108"/>
      <c r="R15" s="3"/>
    </row>
    <row r="16" spans="1:18" ht="12" customHeight="1">
      <c r="A16" s="121"/>
      <c r="B16" s="124"/>
      <c r="C16" s="127"/>
      <c r="D16" s="109"/>
      <c r="E16" s="110"/>
      <c r="F16" s="96"/>
      <c r="G16" s="87"/>
      <c r="H16" s="85"/>
      <c r="I16" s="87"/>
      <c r="J16" s="85"/>
      <c r="K16" s="87"/>
      <c r="L16" s="85"/>
      <c r="M16" s="87"/>
      <c r="N16" s="96"/>
      <c r="O16" s="87"/>
      <c r="P16" s="107"/>
      <c r="Q16" s="108"/>
      <c r="R16" s="3"/>
    </row>
    <row r="17" spans="1:18" ht="14.25" customHeight="1">
      <c r="A17" s="122"/>
      <c r="B17" s="125"/>
      <c r="C17" s="128"/>
      <c r="D17" s="111"/>
      <c r="E17" s="112"/>
      <c r="F17" s="97"/>
      <c r="G17" s="88"/>
      <c r="H17" s="86"/>
      <c r="I17" s="88"/>
      <c r="J17" s="86"/>
      <c r="K17" s="88"/>
      <c r="L17" s="86"/>
      <c r="M17" s="88"/>
      <c r="N17" s="97"/>
      <c r="O17" s="88"/>
      <c r="P17" s="92" t="s">
        <v>34</v>
      </c>
      <c r="Q17" s="93"/>
      <c r="R17" s="3"/>
    </row>
    <row r="18" spans="1:38" ht="24.75" customHeight="1">
      <c r="A18" s="35">
        <v>1</v>
      </c>
      <c r="B18" s="34" t="s">
        <v>28</v>
      </c>
      <c r="C18" s="23" t="s">
        <v>24</v>
      </c>
      <c r="D18" s="69">
        <v>10277.48</v>
      </c>
      <c r="E18" s="74">
        <v>1</v>
      </c>
      <c r="F18" s="37"/>
      <c r="G18" s="42"/>
      <c r="H18" s="37"/>
      <c r="I18" s="38"/>
      <c r="J18" s="37"/>
      <c r="K18" s="38"/>
      <c r="L18" s="37"/>
      <c r="M18" s="38"/>
      <c r="N18" s="43"/>
      <c r="O18" s="38"/>
      <c r="P18" s="83"/>
      <c r="Q18" s="84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</row>
    <row r="19" spans="1:38" ht="24.75" customHeight="1">
      <c r="A19" s="35">
        <v>2</v>
      </c>
      <c r="B19" s="34" t="s">
        <v>19</v>
      </c>
      <c r="C19" s="23" t="s">
        <v>24</v>
      </c>
      <c r="D19" s="69">
        <v>23886.82</v>
      </c>
      <c r="E19" s="74">
        <v>0.3154</v>
      </c>
      <c r="F19" s="37">
        <v>20827.01</v>
      </c>
      <c r="G19" s="42"/>
      <c r="H19" s="37">
        <v>15000</v>
      </c>
      <c r="I19" s="38"/>
      <c r="J19" s="37">
        <v>15000</v>
      </c>
      <c r="K19" s="38"/>
      <c r="L19" s="37">
        <v>15000</v>
      </c>
      <c r="M19" s="38"/>
      <c r="N19" s="43"/>
      <c r="O19" s="38"/>
      <c r="P19" s="29"/>
      <c r="Q19" s="38">
        <f>SUM(F19:P19)</f>
        <v>65827.01</v>
      </c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</row>
    <row r="20" spans="1:38" ht="24.75" customHeight="1">
      <c r="A20" s="35">
        <v>3</v>
      </c>
      <c r="B20" s="34" t="s">
        <v>20</v>
      </c>
      <c r="C20" s="23" t="s">
        <v>24</v>
      </c>
      <c r="D20" s="69">
        <v>12640.56</v>
      </c>
      <c r="E20" s="74">
        <v>0.3879</v>
      </c>
      <c r="F20" s="26">
        <v>7682.58</v>
      </c>
      <c r="G20" s="27"/>
      <c r="H20" s="29">
        <v>4000</v>
      </c>
      <c r="I20" s="28"/>
      <c r="J20" s="29">
        <v>4000</v>
      </c>
      <c r="K20" s="28"/>
      <c r="L20" s="29">
        <v>4000</v>
      </c>
      <c r="M20" s="28"/>
      <c r="N20" s="26">
        <v>4000</v>
      </c>
      <c r="O20" s="26"/>
      <c r="P20" s="25"/>
      <c r="Q20" s="38">
        <f>SUM(F20:P20)</f>
        <v>23682.58</v>
      </c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</row>
    <row r="21" spans="1:38" ht="24.75" customHeight="1">
      <c r="A21" s="35">
        <v>4</v>
      </c>
      <c r="B21" s="34" t="s">
        <v>21</v>
      </c>
      <c r="C21" s="23" t="s">
        <v>25</v>
      </c>
      <c r="D21" s="69">
        <v>21972.01</v>
      </c>
      <c r="E21" s="74">
        <v>0.5893</v>
      </c>
      <c r="F21" s="26"/>
      <c r="G21" s="42"/>
      <c r="H21" s="26">
        <v>6116.38</v>
      </c>
      <c r="I21" s="28"/>
      <c r="J21" s="26">
        <v>5000</v>
      </c>
      <c r="K21" s="28">
        <v>0</v>
      </c>
      <c r="L21" s="26">
        <v>5000</v>
      </c>
      <c r="M21" s="28"/>
      <c r="N21" s="26">
        <v>5000</v>
      </c>
      <c r="O21" s="26"/>
      <c r="P21" s="25"/>
      <c r="Q21" s="38">
        <f>SUM(H21:P21)</f>
        <v>21116.38</v>
      </c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</row>
    <row r="22" spans="1:38" ht="24.75" customHeight="1">
      <c r="A22" s="35">
        <v>5</v>
      </c>
      <c r="B22" s="34" t="s">
        <v>22</v>
      </c>
      <c r="C22" s="23" t="s">
        <v>24</v>
      </c>
      <c r="D22" s="69">
        <v>12721.84</v>
      </c>
      <c r="E22" s="74">
        <v>0.169</v>
      </c>
      <c r="F22" s="26">
        <v>20295.42</v>
      </c>
      <c r="G22" s="27"/>
      <c r="H22" s="29">
        <v>17000</v>
      </c>
      <c r="I22" s="28"/>
      <c r="J22" s="29">
        <v>17000</v>
      </c>
      <c r="K22" s="28"/>
      <c r="L22" s="29">
        <v>17000</v>
      </c>
      <c r="M22" s="28"/>
      <c r="N22" s="44">
        <v>17000</v>
      </c>
      <c r="O22" s="26"/>
      <c r="P22" s="25"/>
      <c r="Q22" s="38">
        <f>SUM(F22:P22)</f>
        <v>88295.42</v>
      </c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</row>
    <row r="23" spans="1:38" ht="24.75" customHeight="1">
      <c r="A23" s="35">
        <v>6</v>
      </c>
      <c r="B23" s="34" t="s">
        <v>23</v>
      </c>
      <c r="C23" s="23" t="s">
        <v>24</v>
      </c>
      <c r="D23" s="69"/>
      <c r="E23" s="70"/>
      <c r="F23" s="26"/>
      <c r="G23" s="27"/>
      <c r="H23" s="29"/>
      <c r="I23" s="28"/>
      <c r="J23" s="29"/>
      <c r="K23" s="28"/>
      <c r="L23" s="29"/>
      <c r="M23" s="28"/>
      <c r="N23" s="26">
        <v>3986.78</v>
      </c>
      <c r="O23" s="26"/>
      <c r="P23" s="25"/>
      <c r="Q23" s="38">
        <f>SUM(D23:P23)</f>
        <v>3986.78</v>
      </c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</row>
    <row r="24" spans="1:38" ht="13.5">
      <c r="A24" s="77" t="s">
        <v>6</v>
      </c>
      <c r="B24" s="78"/>
      <c r="C24" s="78"/>
      <c r="D24" s="94">
        <f>SUM(D18:D23)</f>
        <v>81498.70999999999</v>
      </c>
      <c r="E24" s="95"/>
      <c r="F24" s="83">
        <f>SUM(F18:F23)</f>
        <v>48805.009999999995</v>
      </c>
      <c r="G24" s="84"/>
      <c r="H24" s="83">
        <f>SUM(H19:H23)</f>
        <v>42116.380000000005</v>
      </c>
      <c r="I24" s="84"/>
      <c r="J24" s="40"/>
      <c r="K24" s="45">
        <f>SUM(J18:J23)</f>
        <v>41000</v>
      </c>
      <c r="L24" s="39"/>
      <c r="M24" s="45">
        <f>SUM(L18:L23)</f>
        <v>41000</v>
      </c>
      <c r="N24" s="83">
        <f>SUM(N18:N23)</f>
        <v>29986.78</v>
      </c>
      <c r="O24" s="84"/>
      <c r="P24" s="91">
        <f>SUM(Q18:Q23)</f>
        <v>202908.17</v>
      </c>
      <c r="Q24" s="84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</row>
    <row r="25" spans="1:18" ht="12.75">
      <c r="A25" s="77" t="s">
        <v>15</v>
      </c>
      <c r="B25" s="78"/>
      <c r="C25" s="78"/>
      <c r="D25" s="79">
        <v>82905.96</v>
      </c>
      <c r="E25" s="80"/>
      <c r="F25" s="75">
        <v>37125.49</v>
      </c>
      <c r="G25" s="76"/>
      <c r="H25" s="75">
        <v>34281.45</v>
      </c>
      <c r="I25" s="76"/>
      <c r="J25" s="75">
        <v>32281.45</v>
      </c>
      <c r="K25" s="76"/>
      <c r="L25" s="75">
        <v>30281.45</v>
      </c>
      <c r="M25" s="76"/>
      <c r="N25" s="75">
        <v>28281.45</v>
      </c>
      <c r="O25" s="76"/>
      <c r="P25" s="75">
        <f>F25+H25+J25+L25+N25</f>
        <v>162251.29</v>
      </c>
      <c r="Q25" s="76"/>
      <c r="R25" s="4"/>
    </row>
    <row r="26" spans="1:17" ht="12.75">
      <c r="A26" s="77" t="s">
        <v>14</v>
      </c>
      <c r="B26" s="78"/>
      <c r="C26" s="78"/>
      <c r="D26" s="81" t="s">
        <v>36</v>
      </c>
      <c r="E26" s="82"/>
      <c r="F26" s="75">
        <f>F24-F25</f>
        <v>11679.519999999997</v>
      </c>
      <c r="G26" s="76"/>
      <c r="H26" s="75">
        <f>H24-H25</f>
        <v>7834.930000000008</v>
      </c>
      <c r="I26" s="76"/>
      <c r="J26" s="75">
        <f>K24-J25</f>
        <v>8718.55</v>
      </c>
      <c r="K26" s="76"/>
      <c r="L26" s="75">
        <f>M24-L25</f>
        <v>10718.55</v>
      </c>
      <c r="M26" s="76"/>
      <c r="N26" s="75">
        <f>N24-N25</f>
        <v>1705.329999999998</v>
      </c>
      <c r="O26" s="76"/>
      <c r="P26" s="75">
        <f>N26+L26+J26+H26+F26</f>
        <v>40656.880000000005</v>
      </c>
      <c r="Q26" s="76"/>
    </row>
    <row r="27" spans="1:17" ht="12.75">
      <c r="A27" s="77" t="s">
        <v>5</v>
      </c>
      <c r="B27" s="78"/>
      <c r="C27" s="78"/>
      <c r="D27" s="79">
        <v>94988.54</v>
      </c>
      <c r="E27" s="80"/>
      <c r="F27" s="75">
        <f>F25+F26</f>
        <v>48805.009999999995</v>
      </c>
      <c r="G27" s="76"/>
      <c r="H27" s="75">
        <f>H25+H26</f>
        <v>42116.380000000005</v>
      </c>
      <c r="I27" s="76"/>
      <c r="J27" s="75">
        <f>J25+J26</f>
        <v>41000</v>
      </c>
      <c r="K27" s="76"/>
      <c r="L27" s="75">
        <f>L25+L26</f>
        <v>41000</v>
      </c>
      <c r="M27" s="76"/>
      <c r="N27" s="75">
        <f>N25+N26</f>
        <v>29986.78</v>
      </c>
      <c r="O27" s="76"/>
      <c r="P27" s="89">
        <f>P25+P26</f>
        <v>202908.17</v>
      </c>
      <c r="Q27" s="90"/>
    </row>
    <row r="28" spans="1:17" ht="13.5">
      <c r="A28" s="30"/>
      <c r="B28" s="31"/>
      <c r="C28" s="31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32"/>
    </row>
    <row r="29" spans="1:17" ht="13.5">
      <c r="A29" s="33"/>
      <c r="B29" s="10"/>
      <c r="C29" s="10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8"/>
    </row>
    <row r="30" spans="1:17" ht="13.5">
      <c r="A30" s="33"/>
      <c r="B30" s="10"/>
      <c r="C30" s="10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8"/>
    </row>
    <row r="31" spans="1:17" ht="13.5">
      <c r="A31" s="33"/>
      <c r="B31" s="10"/>
      <c r="C31" s="10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8"/>
    </row>
    <row r="32" spans="1:17" ht="13.5">
      <c r="A32" s="47"/>
      <c r="B32" s="14"/>
      <c r="C32" s="14"/>
      <c r="D32" s="48"/>
      <c r="E32" s="48"/>
      <c r="F32" s="48"/>
      <c r="G32" s="48"/>
      <c r="H32" s="48"/>
      <c r="I32" s="48"/>
      <c r="J32" s="48"/>
      <c r="K32" s="48"/>
      <c r="L32" s="48"/>
      <c r="M32" s="48"/>
      <c r="N32" s="48"/>
      <c r="O32" s="48"/>
      <c r="P32" s="48"/>
      <c r="Q32" s="49"/>
    </row>
    <row r="33" spans="1:17" s="6" customFormat="1" ht="16.5">
      <c r="A33" s="66"/>
      <c r="B33" s="61"/>
      <c r="C33" s="58" t="s">
        <v>29</v>
      </c>
      <c r="D33" s="56"/>
      <c r="E33" s="58"/>
      <c r="F33" s="58"/>
      <c r="G33" s="61"/>
      <c r="H33" s="61" t="s">
        <v>40</v>
      </c>
      <c r="I33" s="58"/>
      <c r="J33" s="61"/>
      <c r="K33" s="61"/>
      <c r="L33" s="58"/>
      <c r="M33" s="61" t="s">
        <v>37</v>
      </c>
      <c r="N33" s="61"/>
      <c r="O33" s="71"/>
      <c r="P33" s="63"/>
      <c r="Q33" s="68"/>
    </row>
    <row r="34" spans="1:17" s="6" customFormat="1" ht="16.5">
      <c r="A34" s="67"/>
      <c r="B34" s="57"/>
      <c r="C34" s="62" t="s">
        <v>30</v>
      </c>
      <c r="D34" s="57"/>
      <c r="E34" s="62"/>
      <c r="F34" s="62"/>
      <c r="G34" s="60"/>
      <c r="H34" s="73" t="s">
        <v>41</v>
      </c>
      <c r="I34" s="59"/>
      <c r="J34" s="73"/>
      <c r="K34" s="57"/>
      <c r="L34" s="64"/>
      <c r="M34" s="73" t="s">
        <v>38</v>
      </c>
      <c r="N34" s="57"/>
      <c r="O34" s="72"/>
      <c r="P34" s="63"/>
      <c r="Q34" s="65"/>
    </row>
    <row r="35" spans="1:17" s="6" customFormat="1" ht="16.5">
      <c r="A35" s="46"/>
      <c r="B35" s="5"/>
      <c r="C35" s="5"/>
      <c r="D35" s="14"/>
      <c r="E35" s="14"/>
      <c r="F35" s="14"/>
      <c r="G35" s="50"/>
      <c r="H35" s="50"/>
      <c r="I35" s="51"/>
      <c r="J35" s="51"/>
      <c r="K35" s="5"/>
      <c r="L35" s="50"/>
      <c r="M35" s="50"/>
      <c r="N35" s="51"/>
      <c r="O35" s="5"/>
      <c r="P35" s="5"/>
      <c r="Q35" s="52"/>
    </row>
    <row r="36" spans="1:17" ht="15.75">
      <c r="A36" s="53"/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54"/>
      <c r="P36" s="54"/>
      <c r="Q36" s="55"/>
    </row>
  </sheetData>
  <sheetProtection/>
  <mergeCells count="59">
    <mergeCell ref="P18:Q18"/>
    <mergeCell ref="F13:G13"/>
    <mergeCell ref="J13:K13"/>
    <mergeCell ref="L13:M13"/>
    <mergeCell ref="A13:A17"/>
    <mergeCell ref="B13:B17"/>
    <mergeCell ref="C13:C17"/>
    <mergeCell ref="D13:E13"/>
    <mergeCell ref="F15:F17"/>
    <mergeCell ref="J15:J17"/>
    <mergeCell ref="A2:Q2"/>
    <mergeCell ref="A3:Q3"/>
    <mergeCell ref="A4:Q4"/>
    <mergeCell ref="A5:Q5"/>
    <mergeCell ref="A7:Q7"/>
    <mergeCell ref="H13:I13"/>
    <mergeCell ref="N13:O13"/>
    <mergeCell ref="P13:Q16"/>
    <mergeCell ref="D14:E17"/>
    <mergeCell ref="I8:Q9"/>
    <mergeCell ref="H24:I24"/>
    <mergeCell ref="P24:Q24"/>
    <mergeCell ref="M15:M17"/>
    <mergeCell ref="A24:C24"/>
    <mergeCell ref="P17:Q17"/>
    <mergeCell ref="D24:E24"/>
    <mergeCell ref="N15:N17"/>
    <mergeCell ref="O15:O17"/>
    <mergeCell ref="G15:G17"/>
    <mergeCell ref="N24:O24"/>
    <mergeCell ref="F24:G24"/>
    <mergeCell ref="L15:L17"/>
    <mergeCell ref="H15:H17"/>
    <mergeCell ref="I15:I17"/>
    <mergeCell ref="K15:K17"/>
    <mergeCell ref="P27:Q27"/>
    <mergeCell ref="F27:G27"/>
    <mergeCell ref="H27:I27"/>
    <mergeCell ref="P25:Q25"/>
    <mergeCell ref="F26:G26"/>
    <mergeCell ref="P26:Q26"/>
    <mergeCell ref="F25:G25"/>
    <mergeCell ref="H25:I25"/>
    <mergeCell ref="H26:I26"/>
    <mergeCell ref="N26:O26"/>
    <mergeCell ref="N27:O27"/>
    <mergeCell ref="J25:K25"/>
    <mergeCell ref="L25:M25"/>
    <mergeCell ref="J26:K26"/>
    <mergeCell ref="L26:M26"/>
    <mergeCell ref="J27:K27"/>
    <mergeCell ref="L27:M27"/>
    <mergeCell ref="N25:O25"/>
    <mergeCell ref="A25:C25"/>
    <mergeCell ref="D25:E25"/>
    <mergeCell ref="A27:C27"/>
    <mergeCell ref="A26:C26"/>
    <mergeCell ref="D26:E26"/>
    <mergeCell ref="D27:E27"/>
  </mergeCells>
  <printOptions/>
  <pageMargins left="0.3937007874015748" right="0.3937007874015748" top="0.3937007874015748" bottom="0.3937007874015748" header="0.5118110236220472" footer="0.5118110236220472"/>
  <pageSetup fitToHeight="1" fitToWidth="1" orientation="landscape" paperSize="9" scale="8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Planejamento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Orçamento</dc:title>
  <dc:subject/>
  <dc:creator>Turra</dc:creator>
  <cp:keywords/>
  <dc:description/>
  <cp:lastModifiedBy>Daniel</cp:lastModifiedBy>
  <cp:lastPrinted>2018-05-07T17:07:53Z</cp:lastPrinted>
  <dcterms:created xsi:type="dcterms:W3CDTF">1999-05-04T15:53:08Z</dcterms:created>
  <dcterms:modified xsi:type="dcterms:W3CDTF">2018-05-07T17:08:50Z</dcterms:modified>
  <cp:category/>
  <cp:version/>
  <cp:contentType/>
  <cp:contentStatus/>
</cp:coreProperties>
</file>